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esbr-my.sharepoint.com/personal/thiago_bueno_ufes_br/Documents/Área de trabalho/"/>
    </mc:Choice>
  </mc:AlternateContent>
  <xr:revisionPtr revIDLastSave="285" documentId="8_{564B1BF8-A985-4DC3-9874-36D1A167E11C}" xr6:coauthVersionLast="47" xr6:coauthVersionMax="47" xr10:uidLastSave="{D58C93EB-6376-47F5-884F-3C6D48EB0E9B}"/>
  <bookViews>
    <workbookView xWindow="-110" yWindow="-110" windowWidth="19420" windowHeight="10300" xr2:uid="{00000000-000D-0000-FFFF-FFFF00000000}"/>
  </bookViews>
  <sheets>
    <sheet name="Table 1" sheetId="1" r:id="rId1"/>
    <sheet name="Planilha1" sheetId="2" r:id="rId2"/>
  </sheets>
  <definedNames>
    <definedName name="_xlnm._FilterDatabase" localSheetId="0" hidden="1">'Table 1'!$B$1:$B$59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N3" i="1"/>
  <c r="O3" i="1"/>
  <c r="M4" i="1"/>
  <c r="N4" i="1"/>
  <c r="O4" i="1"/>
  <c r="M5" i="1"/>
  <c r="N5" i="1"/>
  <c r="O5" i="1"/>
  <c r="P3" i="1" l="1"/>
  <c r="P4" i="1"/>
  <c r="Q3" i="1"/>
  <c r="P5" i="1"/>
  <c r="Q4" i="1"/>
</calcChain>
</file>

<file path=xl/sharedStrings.xml><?xml version="1.0" encoding="utf-8"?>
<sst xmlns="http://schemas.openxmlformats.org/spreadsheetml/2006/main" count="136" uniqueCount="126">
  <si>
    <t>Docente</t>
  </si>
  <si>
    <t>Discente</t>
  </si>
  <si>
    <t>TAE</t>
  </si>
  <si>
    <t>CHAPA 10</t>
  </si>
  <si>
    <t>CHAPA 20</t>
  </si>
  <si>
    <t>100  Reitoria</t>
  </si>
  <si>
    <t>Categoria      N° de eleitores</t>
  </si>
  <si>
    <t>101    Reitoria</t>
  </si>
  <si>
    <t>TAE                      522</t>
  </si>
  <si>
    <t>102 Biblioteca</t>
  </si>
  <si>
    <t>Discente                 349</t>
  </si>
  <si>
    <t>110          CAR</t>
  </si>
  <si>
    <t>Discente             1135</t>
  </si>
  <si>
    <t>Discente                1179</t>
  </si>
  <si>
    <t>200       CCAE</t>
  </si>
  <si>
    <t>210       CCAE</t>
  </si>
  <si>
    <t>220        CCAE</t>
  </si>
  <si>
    <t>230        CCAE-JM</t>
  </si>
  <si>
    <t>240        CCAE-JM</t>
  </si>
  <si>
    <t>250        CCAE-JM</t>
  </si>
  <si>
    <t>260        CCENS</t>
  </si>
  <si>
    <t>261      CCENS</t>
  </si>
  <si>
    <t>270      CCENS</t>
  </si>
  <si>
    <t>280        CCENS</t>
  </si>
  <si>
    <t>300        CCE</t>
  </si>
  <si>
    <t>310       CCE</t>
  </si>
  <si>
    <t>320          CCE</t>
  </si>
  <si>
    <t>400          CCHN</t>
  </si>
  <si>
    <t>401          CCHN</t>
  </si>
  <si>
    <t>402        CCHN</t>
  </si>
  <si>
    <t>403         CCHN</t>
  </si>
  <si>
    <t>410         CCHN</t>
  </si>
  <si>
    <t>420        CCHN</t>
  </si>
  <si>
    <t>500          CCJE</t>
  </si>
  <si>
    <t>501         CCJE</t>
  </si>
  <si>
    <t>502       CCJE</t>
  </si>
  <si>
    <t>503       CCJE</t>
  </si>
  <si>
    <t>510       CCJE</t>
  </si>
  <si>
    <t>520      CCJE</t>
  </si>
  <si>
    <t>601        CCS</t>
  </si>
  <si>
    <t>603         CCS</t>
  </si>
  <si>
    <t>620         CCS</t>
  </si>
  <si>
    <t>630       HUCAM</t>
  </si>
  <si>
    <t>640        IOUFES</t>
  </si>
  <si>
    <t>650       IOUFES</t>
  </si>
  <si>
    <t>660        IOUFES</t>
  </si>
  <si>
    <t>700          CE</t>
  </si>
  <si>
    <t>710          CE</t>
  </si>
  <si>
    <t>750        CEFD</t>
  </si>
  <si>
    <t>760          CEFD</t>
  </si>
  <si>
    <t>770        CEFD</t>
  </si>
  <si>
    <t>800         CEUNES</t>
  </si>
  <si>
    <t>801          CEUNES</t>
  </si>
  <si>
    <t>810 CEUNES</t>
  </si>
  <si>
    <t>820    CEUNES</t>
  </si>
  <si>
    <t>900           CT</t>
  </si>
  <si>
    <t>901          CT</t>
  </si>
  <si>
    <t>920          CT</t>
  </si>
  <si>
    <t>111        CAR</t>
  </si>
  <si>
    <t>Docente               114</t>
  </si>
  <si>
    <t>Docente               121</t>
  </si>
  <si>
    <t>Discente             1001</t>
  </si>
  <si>
    <t>Discente               1207</t>
  </si>
  <si>
    <t>Discente                1109</t>
  </si>
  <si>
    <t>Discente               1296</t>
  </si>
  <si>
    <t>Discente              1182</t>
  </si>
  <si>
    <t>Discente                778</t>
  </si>
  <si>
    <t>Discente                242</t>
  </si>
  <si>
    <t>Discente              1186</t>
  </si>
  <si>
    <t>TAE                     130</t>
  </si>
  <si>
    <t>Discente                 331</t>
  </si>
  <si>
    <t>TAE                        22</t>
  </si>
  <si>
    <t>Discente               1101</t>
  </si>
  <si>
    <t>Discente                869</t>
  </si>
  <si>
    <t>Discente              1476</t>
  </si>
  <si>
    <t>Discente                 851</t>
  </si>
  <si>
    <t>Discente                624</t>
  </si>
  <si>
    <t>Docente                        29</t>
  </si>
  <si>
    <t>Docente                     148</t>
  </si>
  <si>
    <t>TAE                         50</t>
  </si>
  <si>
    <t>Discente                   1243</t>
  </si>
  <si>
    <t>Docente                    98</t>
  </si>
  <si>
    <t>TAE                           89</t>
  </si>
  <si>
    <t>Discente                    397</t>
  </si>
  <si>
    <t>Docente                      25</t>
  </si>
  <si>
    <t>TAE                           10</t>
  </si>
  <si>
    <t>Discente                   834</t>
  </si>
  <si>
    <t>Discente                     831</t>
  </si>
  <si>
    <t>TAE                            38</t>
  </si>
  <si>
    <t>Discente               1070</t>
  </si>
  <si>
    <t>Discente                   976</t>
  </si>
  <si>
    <t>Discente                  923</t>
  </si>
  <si>
    <t>Docente                   185</t>
  </si>
  <si>
    <t>TAE                          70</t>
  </si>
  <si>
    <t>Docente                 202</t>
  </si>
  <si>
    <t>TAE                            44</t>
  </si>
  <si>
    <t>Discente                     491</t>
  </si>
  <si>
    <t>Discente                   733</t>
  </si>
  <si>
    <t>Docente                     285</t>
  </si>
  <si>
    <t>TAE                          23</t>
  </si>
  <si>
    <t>Docente                   91</t>
  </si>
  <si>
    <t>Docente                      44</t>
  </si>
  <si>
    <t>TAE                           30</t>
  </si>
  <si>
    <t>Discente                 1404</t>
  </si>
  <si>
    <t>Docente                   192</t>
  </si>
  <si>
    <t>TAE                         107</t>
  </si>
  <si>
    <t>Discente               1121</t>
  </si>
  <si>
    <t>Docente                  169</t>
  </si>
  <si>
    <t>TAE                           211</t>
  </si>
  <si>
    <t>TAE                         462</t>
  </si>
  <si>
    <t>Docente                     49</t>
  </si>
  <si>
    <t>Pontuação</t>
  </si>
  <si>
    <t>APURAÇÃO PARCIAL</t>
  </si>
  <si>
    <t>Chapa</t>
  </si>
  <si>
    <t>Votos Válidos</t>
  </si>
  <si>
    <t>Branco Nulo</t>
  </si>
  <si>
    <t>Seção         Local</t>
  </si>
  <si>
    <t>720            CE</t>
  </si>
  <si>
    <t>902          CT</t>
  </si>
  <si>
    <t>Branco/Nulo</t>
  </si>
  <si>
    <t>120         CAR</t>
  </si>
  <si>
    <t>130         CAR</t>
  </si>
  <si>
    <t>600          CCS</t>
  </si>
  <si>
    <t>602          CCS</t>
  </si>
  <si>
    <t>610         CCS</t>
  </si>
  <si>
    <t>910           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</si>
</sst>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92B4"/>
        <bgColor indexed="64"/>
      </patternFill>
    </fill>
    <fill>
      <patternFill patternType="solid">
        <fgColor rgb="FFA8D2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EB92B4"/>
      <color rgb="FFA8D227"/>
      <color rgb="FF800080"/>
      <color rgb="FFF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 PARCIAL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8D227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D1F-4F0A-A987-737440F17701}"/>
              </c:ext>
            </c:extLst>
          </c:dPt>
          <c:dPt>
            <c:idx val="1"/>
            <c:bubble3D val="0"/>
            <c:spPr>
              <a:solidFill>
                <a:srgbClr val="EB92B4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D1F-4F0A-A987-737440F17701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D1F-4F0A-A987-737440F17701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E2C1A-93F4-46EC-B65E-D5041ECC8476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A8D22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1F-4F0A-A987-737440F1770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3BBCC8-8EB9-4E5D-A852-C3B3CB115C7C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EB92B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1F-4F0A-A987-737440F177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22AC5E-543C-4AE3-9833-62482BD82CC6}" type="PERCENTAGE">
                      <a:rPr lang="en-US" b="1"/>
                      <a:pPr/>
                      <a:t>[PORCENTAGEM]</a:t>
                    </a:fld>
                    <a:endParaRPr lang="pt-B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1F-4F0A-A987-737440F177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1'!$L$3:$L$5</c:f>
              <c:strCache>
                <c:ptCount val="3"/>
                <c:pt idx="0">
                  <c:v>10</c:v>
                </c:pt>
                <c:pt idx="1">
                  <c:v>20</c:v>
                </c:pt>
                <c:pt idx="2">
                  <c:v>Branco Nulo</c:v>
                </c:pt>
              </c:strCache>
            </c:strRef>
          </c:cat>
          <c:val>
            <c:numRef>
              <c:f>'Table 1'!$P$3:$P$5</c:f>
              <c:numCache>
                <c:formatCode>0.0%</c:formatCode>
                <c:ptCount val="3"/>
                <c:pt idx="0">
                  <c:v>0.53070370140902001</c:v>
                </c:pt>
                <c:pt idx="1">
                  <c:v>0.45477415344367156</c:v>
                </c:pt>
                <c:pt idx="2">
                  <c:v>1.4522145147308398E-2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F-4F0A-A987-737440F1770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RESULTADO</a:t>
            </a:r>
            <a:r>
              <a:rPr lang="pt-BR" baseline="0"/>
              <a:t> PARA VOTOS VÁLIDOS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8D227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A0C-4C47-87C2-FAC38FA7650B}"/>
              </c:ext>
            </c:extLst>
          </c:dPt>
          <c:dPt>
            <c:idx val="1"/>
            <c:bubble3D val="0"/>
            <c:spPr>
              <a:solidFill>
                <a:srgbClr val="EB92B4"/>
              </a:solidFill>
              <a:ln>
                <a:solidFill>
                  <a:schemeClr val="tx1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A0C-4C47-87C2-FAC38FA7650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E2C1A-93F4-46EC-B65E-D5041ECC8476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A8D227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A0C-4C47-87C2-FAC38FA7650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3BBCC8-8EB9-4E5D-A852-C3B3CB115C7C}" type="PERCENTAGE">
                      <a:rPr lang="en-US" b="1"/>
                      <a:pPr>
                        <a:defRPr sz="1600"/>
                      </a:pPr>
                      <a:t>[PORCENTAGEM]</a:t>
                    </a:fld>
                    <a:endParaRPr lang="pt-BR"/>
                  </a:p>
                </c:rich>
              </c:tx>
              <c:numFmt formatCode="0.0%" sourceLinked="0"/>
              <c:spPr>
                <a:solidFill>
                  <a:srgbClr val="EB92B4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0C-4C47-87C2-FAC38FA7650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'Table 1'!$L$3:$L$4</c:f>
              <c:numCache>
                <c:formatCode>General</c:formatCode>
                <c:ptCount val="2"/>
                <c:pt idx="0" formatCode="@">
                  <c:v>10</c:v>
                </c:pt>
                <c:pt idx="1">
                  <c:v>20</c:v>
                </c:pt>
              </c:numCache>
            </c:numRef>
          </c:cat>
          <c:val>
            <c:numRef>
              <c:f>'Table 1'!$Q$3:$Q$4</c:f>
              <c:numCache>
                <c:formatCode>0.0%</c:formatCode>
                <c:ptCount val="2"/>
                <c:pt idx="0">
                  <c:v>0.53920553220289336</c:v>
                </c:pt>
                <c:pt idx="1">
                  <c:v>0.46079446779710664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C-4C47-87C2-FAC38FA765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7504</xdr:colOff>
      <xdr:row>4</xdr:row>
      <xdr:rowOff>562841</xdr:rowOff>
    </xdr:from>
    <xdr:to>
      <xdr:col>17</xdr:col>
      <xdr:colOff>0</xdr:colOff>
      <xdr:row>12</xdr:row>
      <xdr:rowOff>75334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7D89A2F-17C9-438E-9A0F-49E8973D3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10680</xdr:colOff>
      <xdr:row>12</xdr:row>
      <xdr:rowOff>34637</xdr:rowOff>
    </xdr:from>
    <xdr:to>
      <xdr:col>16</xdr:col>
      <xdr:colOff>1021772</xdr:colOff>
      <xdr:row>18</xdr:row>
      <xdr:rowOff>189057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26520B9-DA67-4FC1-9626-243235B65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topLeftCell="H1" zoomScale="145" zoomScaleNormal="145" workbookViewId="0">
      <pane ySplit="2" topLeftCell="A12" activePane="bottomLeft" state="frozen"/>
      <selection pane="bottomLeft" activeCell="J60" sqref="J60"/>
    </sheetView>
  </sheetViews>
  <sheetFormatPr defaultColWidth="27" defaultRowHeight="20.5" x14ac:dyDescent="0.3"/>
  <cols>
    <col min="1" max="1" width="13.69921875" style="23" customWidth="1"/>
    <col min="2" max="2" width="16.3984375" style="7" customWidth="1"/>
    <col min="3" max="3" width="9" style="2" bestFit="1" customWidth="1"/>
    <col min="4" max="4" width="10.09765625" style="2" customWidth="1"/>
    <col min="5" max="5" width="9.296875" style="2" bestFit="1" customWidth="1"/>
    <col min="6" max="6" width="9" style="2" bestFit="1" customWidth="1"/>
    <col min="7" max="7" width="9.69921875" style="2" customWidth="1"/>
    <col min="8" max="8" width="10.796875" style="2" bestFit="1" customWidth="1"/>
    <col min="9" max="9" width="9" style="2" bestFit="1" customWidth="1"/>
    <col min="10" max="10" width="9.796875" style="2" customWidth="1"/>
    <col min="11" max="11" width="9.296875" style="2" bestFit="1" customWidth="1"/>
    <col min="12" max="12" width="12.3984375" style="1" customWidth="1"/>
    <col min="13" max="13" width="10.09765625" style="1" bestFit="1" customWidth="1"/>
    <col min="14" max="14" width="9.09765625" style="1" customWidth="1"/>
    <col min="15" max="15" width="10.09765625" style="1" bestFit="1" customWidth="1"/>
    <col min="16" max="16" width="12.59765625" style="1" bestFit="1" customWidth="1"/>
    <col min="17" max="17" width="16.3984375" style="1" bestFit="1" customWidth="1"/>
  </cols>
  <sheetData>
    <row r="1" spans="1:17" ht="15.5" customHeight="1" x14ac:dyDescent="0.3">
      <c r="A1" s="36" t="s">
        <v>116</v>
      </c>
      <c r="B1" s="40" t="s">
        <v>6</v>
      </c>
      <c r="C1" s="39" t="s">
        <v>3</v>
      </c>
      <c r="D1" s="39"/>
      <c r="E1" s="39"/>
      <c r="F1" s="42" t="s">
        <v>4</v>
      </c>
      <c r="G1" s="42"/>
      <c r="H1" s="42"/>
      <c r="I1" s="38" t="s">
        <v>119</v>
      </c>
      <c r="J1" s="38"/>
      <c r="K1" s="38"/>
      <c r="L1" s="38" t="s">
        <v>112</v>
      </c>
      <c r="M1" s="38"/>
      <c r="N1" s="38"/>
      <c r="O1" s="38"/>
      <c r="P1" s="38"/>
      <c r="Q1" s="38"/>
    </row>
    <row r="2" spans="1:17" ht="15" x14ac:dyDescent="0.3">
      <c r="A2" s="37"/>
      <c r="B2" s="41"/>
      <c r="C2" s="8" t="s">
        <v>0</v>
      </c>
      <c r="D2" s="12" t="s">
        <v>2</v>
      </c>
      <c r="E2" s="16" t="s">
        <v>1</v>
      </c>
      <c r="F2" s="8" t="s">
        <v>0</v>
      </c>
      <c r="G2" s="12" t="s">
        <v>2</v>
      </c>
      <c r="H2" s="16" t="s">
        <v>1</v>
      </c>
      <c r="I2" s="8" t="s">
        <v>0</v>
      </c>
      <c r="J2" s="12" t="s">
        <v>2</v>
      </c>
      <c r="K2" s="16" t="s">
        <v>1</v>
      </c>
      <c r="L2" s="5" t="s">
        <v>113</v>
      </c>
      <c r="M2" s="11" t="s">
        <v>0</v>
      </c>
      <c r="N2" s="15" t="s">
        <v>2</v>
      </c>
      <c r="O2" s="17" t="s">
        <v>1</v>
      </c>
      <c r="P2" s="5" t="s">
        <v>111</v>
      </c>
      <c r="Q2" s="6" t="s">
        <v>114</v>
      </c>
    </row>
    <row r="3" spans="1:17" ht="30" x14ac:dyDescent="0.3">
      <c r="A3" s="22" t="s">
        <v>5</v>
      </c>
      <c r="B3" s="10" t="s">
        <v>77</v>
      </c>
      <c r="C3" s="9">
        <v>23</v>
      </c>
      <c r="D3" s="21"/>
      <c r="E3" s="21"/>
      <c r="F3" s="9">
        <v>2</v>
      </c>
      <c r="G3" s="21"/>
      <c r="H3" s="21"/>
      <c r="I3" s="9">
        <v>0</v>
      </c>
      <c r="J3" s="21"/>
      <c r="K3" s="21"/>
      <c r="L3" s="25">
        <v>10</v>
      </c>
      <c r="M3" s="9">
        <f>SUM(C3:C59)</f>
        <v>698</v>
      </c>
      <c r="N3" s="13">
        <f>SUM(D3:D59)</f>
        <v>759</v>
      </c>
      <c r="O3" s="18">
        <f>SUM(E3:E59)</f>
        <v>1933</v>
      </c>
      <c r="P3" s="4">
        <f>M3/(3*(M3+M4+M5))+N3/(3*(N3+N4+N5))+O3/(3*(O3+O4+O5))</f>
        <v>0.53070370140902001</v>
      </c>
      <c r="Q3" s="4">
        <f>M3/(3*(M3+M4))+N3/(3*(N3+N4))+O3/(3*(O3+O4))</f>
        <v>0.53920553220289336</v>
      </c>
    </row>
    <row r="4" spans="1:17" ht="30" x14ac:dyDescent="0.3">
      <c r="A4" s="22" t="s">
        <v>7</v>
      </c>
      <c r="B4" s="14" t="s">
        <v>8</v>
      </c>
      <c r="C4" s="21"/>
      <c r="D4" s="13">
        <v>275</v>
      </c>
      <c r="E4" s="21"/>
      <c r="F4" s="21"/>
      <c r="G4" s="13">
        <v>92</v>
      </c>
      <c r="H4" s="21"/>
      <c r="I4" s="21"/>
      <c r="J4" s="13">
        <v>5</v>
      </c>
      <c r="K4" s="21"/>
      <c r="L4" s="26">
        <v>20</v>
      </c>
      <c r="M4" s="9">
        <f>SUM(F3:F59)</f>
        <v>470</v>
      </c>
      <c r="N4" s="13">
        <f>SUM(G3:G59)</f>
        <v>428</v>
      </c>
      <c r="O4" s="18">
        <f>SUM(H3:H59)</f>
        <v>3146</v>
      </c>
      <c r="P4" s="4">
        <f>M4/(3*(M3+M4+M5))+N4/(3*(N3+N4+N5))+O4/(3*(O3+O4+O5))</f>
        <v>0.45477415344367156</v>
      </c>
      <c r="Q4" s="4">
        <f>M4/(3*(M3+M4))+N4/(3*(N3+N4))+O4/(3*(O3+O4))</f>
        <v>0.46079446779710664</v>
      </c>
    </row>
    <row r="5" spans="1:17" ht="41" x14ac:dyDescent="0.3">
      <c r="A5" s="22" t="s">
        <v>9</v>
      </c>
      <c r="B5" s="19" t="s">
        <v>10</v>
      </c>
      <c r="C5" s="21"/>
      <c r="D5" s="21"/>
      <c r="E5" s="18">
        <v>2</v>
      </c>
      <c r="F5" s="21"/>
      <c r="G5" s="21"/>
      <c r="H5" s="18">
        <v>1</v>
      </c>
      <c r="I5" s="21"/>
      <c r="J5" s="21"/>
      <c r="K5" s="18">
        <v>0</v>
      </c>
      <c r="L5" s="24" t="s">
        <v>115</v>
      </c>
      <c r="M5" s="9">
        <f>SUM(I3:I59)</f>
        <v>15</v>
      </c>
      <c r="N5" s="13">
        <f>SUM(J3:J59)</f>
        <v>29</v>
      </c>
      <c r="O5" s="18">
        <f>SUM(K3:K59)</f>
        <v>36</v>
      </c>
      <c r="P5" s="4">
        <f>M5/(3*(M3+M4+M5))+N5/(3*(N3+N4+N5))+O5/(3*(O3+O4+O5))</f>
        <v>1.4522145147308398E-2</v>
      </c>
      <c r="Q5" s="3"/>
    </row>
    <row r="6" spans="1:17" ht="30" x14ac:dyDescent="0.3">
      <c r="A6" s="22" t="s">
        <v>11</v>
      </c>
      <c r="B6" s="19" t="s">
        <v>12</v>
      </c>
      <c r="C6" s="21"/>
      <c r="D6" s="21"/>
      <c r="E6" s="18">
        <v>70</v>
      </c>
      <c r="F6" s="21"/>
      <c r="G6" s="21"/>
      <c r="H6" s="18">
        <v>163</v>
      </c>
      <c r="I6" s="21"/>
      <c r="J6" s="21"/>
      <c r="K6" s="18">
        <v>5</v>
      </c>
      <c r="L6" s="27"/>
      <c r="M6" s="28"/>
      <c r="N6" s="28"/>
      <c r="O6" s="28"/>
      <c r="P6" s="28"/>
      <c r="Q6" s="29"/>
    </row>
    <row r="7" spans="1:17" ht="30" x14ac:dyDescent="0.3">
      <c r="A7" s="22" t="s">
        <v>58</v>
      </c>
      <c r="B7" s="19" t="s">
        <v>13</v>
      </c>
      <c r="C7" s="21"/>
      <c r="D7" s="21"/>
      <c r="E7" s="18">
        <v>55</v>
      </c>
      <c r="F7" s="21"/>
      <c r="G7" s="21"/>
      <c r="H7" s="18">
        <v>176</v>
      </c>
      <c r="I7" s="21"/>
      <c r="J7" s="21"/>
      <c r="K7" s="18">
        <v>6</v>
      </c>
      <c r="L7" s="30"/>
      <c r="M7" s="31"/>
      <c r="N7" s="31"/>
      <c r="O7" s="31"/>
      <c r="P7" s="31"/>
      <c r="Q7" s="32"/>
    </row>
    <row r="8" spans="1:17" ht="30" x14ac:dyDescent="0.3">
      <c r="A8" s="22" t="s">
        <v>120</v>
      </c>
      <c r="B8" s="10" t="s">
        <v>78</v>
      </c>
      <c r="C8" s="9">
        <v>49</v>
      </c>
      <c r="D8" s="21"/>
      <c r="E8" s="21"/>
      <c r="F8" s="9">
        <v>56</v>
      </c>
      <c r="G8" s="21"/>
      <c r="H8" s="21"/>
      <c r="I8" s="9">
        <v>1</v>
      </c>
      <c r="J8" s="21"/>
      <c r="K8" s="21"/>
      <c r="L8" s="30"/>
      <c r="M8" s="31"/>
      <c r="N8" s="31"/>
      <c r="O8" s="31"/>
      <c r="P8" s="31"/>
      <c r="Q8" s="32"/>
    </row>
    <row r="9" spans="1:17" ht="30" x14ac:dyDescent="0.3">
      <c r="A9" s="22" t="s">
        <v>121</v>
      </c>
      <c r="B9" s="14" t="s">
        <v>79</v>
      </c>
      <c r="C9" s="21"/>
      <c r="D9" s="13">
        <v>28</v>
      </c>
      <c r="E9" s="21"/>
      <c r="F9" s="21"/>
      <c r="G9" s="13">
        <v>8</v>
      </c>
      <c r="H9" s="21"/>
      <c r="I9" s="21"/>
      <c r="J9" s="13">
        <v>0</v>
      </c>
      <c r="K9" s="21"/>
      <c r="L9" s="30"/>
      <c r="M9" s="31"/>
      <c r="N9" s="31"/>
      <c r="O9" s="31"/>
      <c r="P9" s="31"/>
      <c r="Q9" s="32"/>
    </row>
    <row r="10" spans="1:17" ht="30" x14ac:dyDescent="0.3">
      <c r="A10" s="22" t="s">
        <v>14</v>
      </c>
      <c r="B10" s="19" t="s">
        <v>80</v>
      </c>
      <c r="C10" s="21"/>
      <c r="D10" s="21"/>
      <c r="E10" s="18">
        <v>89</v>
      </c>
      <c r="F10" s="21"/>
      <c r="G10" s="21"/>
      <c r="H10" s="18">
        <v>94</v>
      </c>
      <c r="I10" s="21"/>
      <c r="J10" s="21"/>
      <c r="K10" s="18">
        <v>0</v>
      </c>
      <c r="L10" s="30"/>
      <c r="M10" s="31"/>
      <c r="N10" s="31"/>
      <c r="O10" s="31"/>
      <c r="P10" s="31"/>
      <c r="Q10" s="32"/>
    </row>
    <row r="11" spans="1:17" ht="30" x14ac:dyDescent="0.3">
      <c r="A11" s="22" t="s">
        <v>15</v>
      </c>
      <c r="B11" s="10" t="s">
        <v>81</v>
      </c>
      <c r="C11" s="9">
        <v>57</v>
      </c>
      <c r="D11" s="21"/>
      <c r="E11" s="21"/>
      <c r="F11" s="9">
        <v>16</v>
      </c>
      <c r="G11" s="21"/>
      <c r="H11" s="21"/>
      <c r="I11" s="9">
        <v>1</v>
      </c>
      <c r="J11" s="21"/>
      <c r="K11" s="21"/>
      <c r="L11" s="30"/>
      <c r="M11" s="31"/>
      <c r="N11" s="31"/>
      <c r="O11" s="31"/>
      <c r="P11" s="31"/>
      <c r="Q11" s="32"/>
    </row>
    <row r="12" spans="1:17" ht="30" x14ac:dyDescent="0.3">
      <c r="A12" s="22" t="s">
        <v>16</v>
      </c>
      <c r="B12" s="14" t="s">
        <v>82</v>
      </c>
      <c r="C12" s="21"/>
      <c r="D12" s="13">
        <v>36</v>
      </c>
      <c r="E12" s="21"/>
      <c r="F12" s="21"/>
      <c r="G12" s="13">
        <v>16</v>
      </c>
      <c r="H12" s="21"/>
      <c r="I12" s="21"/>
      <c r="J12" s="13">
        <v>1</v>
      </c>
      <c r="K12" s="21"/>
      <c r="L12" s="30"/>
      <c r="M12" s="31"/>
      <c r="N12" s="31"/>
      <c r="O12" s="31"/>
      <c r="P12" s="31"/>
      <c r="Q12" s="32"/>
    </row>
    <row r="13" spans="1:17" ht="34.5" customHeight="1" x14ac:dyDescent="0.3">
      <c r="A13" s="22" t="s">
        <v>17</v>
      </c>
      <c r="B13" s="19" t="s">
        <v>83</v>
      </c>
      <c r="C13" s="21"/>
      <c r="D13" s="21"/>
      <c r="E13" s="18">
        <v>24</v>
      </c>
      <c r="F13" s="21"/>
      <c r="G13" s="21"/>
      <c r="H13" s="18">
        <v>46</v>
      </c>
      <c r="I13" s="21"/>
      <c r="J13" s="21"/>
      <c r="K13" s="18">
        <v>1</v>
      </c>
      <c r="L13" s="30"/>
      <c r="M13" s="31"/>
      <c r="N13" s="31"/>
      <c r="O13" s="31"/>
      <c r="P13" s="31"/>
      <c r="Q13" s="32"/>
    </row>
    <row r="14" spans="1:17" ht="30" x14ac:dyDescent="0.3">
      <c r="A14" s="22" t="s">
        <v>18</v>
      </c>
      <c r="B14" s="10" t="s">
        <v>84</v>
      </c>
      <c r="C14" s="9">
        <v>18</v>
      </c>
      <c r="D14" s="21"/>
      <c r="E14" s="21"/>
      <c r="F14" s="9">
        <v>6</v>
      </c>
      <c r="G14" s="21"/>
      <c r="H14" s="21"/>
      <c r="I14" s="9">
        <v>1</v>
      </c>
      <c r="J14" s="21"/>
      <c r="K14" s="21"/>
      <c r="L14" s="30"/>
      <c r="M14" s="31"/>
      <c r="N14" s="31"/>
      <c r="O14" s="31"/>
      <c r="P14" s="31"/>
      <c r="Q14" s="32"/>
    </row>
    <row r="15" spans="1:17" ht="30" x14ac:dyDescent="0.3">
      <c r="A15" s="22" t="s">
        <v>19</v>
      </c>
      <c r="B15" s="14" t="s">
        <v>85</v>
      </c>
      <c r="C15" s="21"/>
      <c r="D15" s="13">
        <v>4</v>
      </c>
      <c r="E15" s="21"/>
      <c r="F15" s="21"/>
      <c r="G15" s="13">
        <v>4</v>
      </c>
      <c r="H15" s="21"/>
      <c r="I15" s="21"/>
      <c r="J15" s="13">
        <v>1</v>
      </c>
      <c r="K15" s="21"/>
      <c r="L15" s="30"/>
      <c r="M15" s="31"/>
      <c r="N15" s="31"/>
      <c r="O15" s="31"/>
      <c r="P15" s="31"/>
      <c r="Q15" s="32"/>
    </row>
    <row r="16" spans="1:17" ht="30" x14ac:dyDescent="0.3">
      <c r="A16" s="22" t="s">
        <v>20</v>
      </c>
      <c r="B16" s="19" t="s">
        <v>86</v>
      </c>
      <c r="C16" s="21"/>
      <c r="D16" s="21"/>
      <c r="E16" s="18">
        <v>24</v>
      </c>
      <c r="F16" s="21"/>
      <c r="G16" s="21"/>
      <c r="H16" s="18">
        <v>132</v>
      </c>
      <c r="I16" s="21"/>
      <c r="J16" s="21"/>
      <c r="K16" s="18">
        <v>1</v>
      </c>
      <c r="L16" s="30"/>
      <c r="M16" s="31"/>
      <c r="N16" s="31"/>
      <c r="O16" s="31"/>
      <c r="P16" s="31"/>
      <c r="Q16" s="32"/>
    </row>
    <row r="17" spans="1:17" ht="30" x14ac:dyDescent="0.3">
      <c r="A17" s="22" t="s">
        <v>21</v>
      </c>
      <c r="B17" s="19" t="s">
        <v>87</v>
      </c>
      <c r="C17" s="21"/>
      <c r="D17" s="21"/>
      <c r="E17" s="18">
        <v>22</v>
      </c>
      <c r="F17" s="21"/>
      <c r="G17" s="21"/>
      <c r="H17" s="18">
        <v>102</v>
      </c>
      <c r="I17" s="21"/>
      <c r="J17" s="21"/>
      <c r="K17" s="18">
        <v>0</v>
      </c>
      <c r="L17" s="30"/>
      <c r="M17" s="31"/>
      <c r="N17" s="31"/>
      <c r="O17" s="31"/>
      <c r="P17" s="31"/>
      <c r="Q17" s="32"/>
    </row>
    <row r="18" spans="1:17" ht="30" x14ac:dyDescent="0.3">
      <c r="A18" s="22" t="s">
        <v>22</v>
      </c>
      <c r="B18" s="10" t="s">
        <v>59</v>
      </c>
      <c r="C18" s="9">
        <v>44</v>
      </c>
      <c r="D18" s="21"/>
      <c r="E18" s="21"/>
      <c r="F18" s="9">
        <v>26</v>
      </c>
      <c r="G18" s="21"/>
      <c r="H18" s="21"/>
      <c r="I18" s="9">
        <v>1</v>
      </c>
      <c r="J18" s="21"/>
      <c r="K18" s="21"/>
      <c r="L18" s="30"/>
      <c r="M18" s="31"/>
      <c r="N18" s="31"/>
      <c r="O18" s="31"/>
      <c r="P18" s="31"/>
      <c r="Q18" s="32"/>
    </row>
    <row r="19" spans="1:17" ht="30" x14ac:dyDescent="0.3">
      <c r="A19" s="22" t="s">
        <v>23</v>
      </c>
      <c r="B19" s="14" t="s">
        <v>88</v>
      </c>
      <c r="C19" s="21"/>
      <c r="D19" s="13">
        <v>17</v>
      </c>
      <c r="E19" s="21"/>
      <c r="F19" s="21"/>
      <c r="G19" s="13">
        <v>7</v>
      </c>
      <c r="H19" s="21"/>
      <c r="I19" s="21"/>
      <c r="J19" s="13">
        <v>0</v>
      </c>
      <c r="K19" s="21"/>
      <c r="L19" s="30"/>
      <c r="M19" s="31"/>
      <c r="N19" s="31"/>
      <c r="O19" s="31"/>
      <c r="P19" s="31"/>
      <c r="Q19" s="32"/>
    </row>
    <row r="20" spans="1:17" ht="30" x14ac:dyDescent="0.3">
      <c r="A20" s="22" t="s">
        <v>24</v>
      </c>
      <c r="B20" s="19" t="s">
        <v>89</v>
      </c>
      <c r="C20" s="21"/>
      <c r="D20" s="21"/>
      <c r="E20" s="18">
        <v>132</v>
      </c>
      <c r="F20" s="21"/>
      <c r="G20" s="21"/>
      <c r="H20" s="18">
        <v>136</v>
      </c>
      <c r="I20" s="21"/>
      <c r="J20" s="21"/>
      <c r="K20" s="18">
        <v>2</v>
      </c>
      <c r="L20" s="30"/>
      <c r="M20" s="31"/>
      <c r="N20" s="31"/>
      <c r="O20" s="31"/>
      <c r="P20" s="31"/>
      <c r="Q20" s="32"/>
    </row>
    <row r="21" spans="1:17" ht="30" x14ac:dyDescent="0.3">
      <c r="A21" s="22" t="s">
        <v>25</v>
      </c>
      <c r="B21" s="10" t="s">
        <v>60</v>
      </c>
      <c r="C21" s="9">
        <v>51</v>
      </c>
      <c r="D21" s="21"/>
      <c r="E21" s="21"/>
      <c r="F21" s="9">
        <v>41</v>
      </c>
      <c r="G21" s="21"/>
      <c r="H21" s="21"/>
      <c r="I21" s="9">
        <v>4</v>
      </c>
      <c r="J21" s="21"/>
      <c r="K21" s="21"/>
      <c r="L21" s="30"/>
      <c r="M21" s="31"/>
      <c r="N21" s="31"/>
      <c r="O21" s="31"/>
      <c r="P21" s="31"/>
      <c r="Q21" s="32"/>
    </row>
    <row r="22" spans="1:17" ht="30" x14ac:dyDescent="0.3">
      <c r="A22" s="22" t="s">
        <v>26</v>
      </c>
      <c r="B22" s="14" t="s">
        <v>2</v>
      </c>
      <c r="C22" s="21"/>
      <c r="D22" s="13">
        <v>36</v>
      </c>
      <c r="E22" s="21"/>
      <c r="F22" s="21"/>
      <c r="G22" s="13">
        <v>10</v>
      </c>
      <c r="H22" s="21"/>
      <c r="I22" s="21"/>
      <c r="J22" s="13">
        <v>0</v>
      </c>
      <c r="K22" s="21"/>
      <c r="L22" s="30"/>
      <c r="M22" s="31"/>
      <c r="N22" s="31"/>
      <c r="O22" s="31"/>
      <c r="P22" s="31"/>
      <c r="Q22" s="32"/>
    </row>
    <row r="23" spans="1:17" ht="30" x14ac:dyDescent="0.3">
      <c r="A23" s="22" t="s">
        <v>27</v>
      </c>
      <c r="B23" s="19" t="s">
        <v>61</v>
      </c>
      <c r="C23" s="21"/>
      <c r="D23" s="21"/>
      <c r="E23" s="18">
        <v>50</v>
      </c>
      <c r="F23" s="21"/>
      <c r="G23" s="21"/>
      <c r="H23" s="18">
        <v>96</v>
      </c>
      <c r="I23" s="21"/>
      <c r="J23" s="21"/>
      <c r="K23" s="18">
        <v>0</v>
      </c>
      <c r="L23" s="30"/>
      <c r="M23" s="31"/>
      <c r="N23" s="31"/>
      <c r="O23" s="31"/>
      <c r="P23" s="31"/>
      <c r="Q23" s="32"/>
    </row>
    <row r="24" spans="1:17" ht="30" x14ac:dyDescent="0.3">
      <c r="A24" s="22" t="s">
        <v>28</v>
      </c>
      <c r="B24" s="19" t="s">
        <v>90</v>
      </c>
      <c r="C24" s="21"/>
      <c r="D24" s="21"/>
      <c r="E24" s="18">
        <v>60</v>
      </c>
      <c r="F24" s="21"/>
      <c r="G24" s="21"/>
      <c r="H24" s="18">
        <v>156</v>
      </c>
      <c r="I24" s="21"/>
      <c r="J24" s="21"/>
      <c r="K24" s="18">
        <v>3</v>
      </c>
      <c r="L24" s="30"/>
      <c r="M24" s="31"/>
      <c r="N24" s="31"/>
      <c r="O24" s="31"/>
      <c r="P24" s="31"/>
      <c r="Q24" s="32"/>
    </row>
    <row r="25" spans="1:17" ht="30" x14ac:dyDescent="0.3">
      <c r="A25" s="22" t="s">
        <v>29</v>
      </c>
      <c r="B25" s="19" t="s">
        <v>62</v>
      </c>
      <c r="C25" s="21"/>
      <c r="D25" s="21"/>
      <c r="E25" s="18">
        <v>42</v>
      </c>
      <c r="F25" s="21"/>
      <c r="G25" s="21"/>
      <c r="H25" s="18">
        <v>187</v>
      </c>
      <c r="I25" s="21"/>
      <c r="J25" s="21"/>
      <c r="K25" s="18">
        <v>3</v>
      </c>
      <c r="L25" s="30"/>
      <c r="M25" s="31"/>
      <c r="N25" s="31"/>
      <c r="O25" s="31"/>
      <c r="P25" s="31"/>
      <c r="Q25" s="32"/>
    </row>
    <row r="26" spans="1:17" ht="30" x14ac:dyDescent="0.3">
      <c r="A26" s="22" t="s">
        <v>30</v>
      </c>
      <c r="B26" s="19" t="s">
        <v>91</v>
      </c>
      <c r="C26" s="21"/>
      <c r="D26" s="21"/>
      <c r="E26" s="18">
        <v>17</v>
      </c>
      <c r="F26" s="21"/>
      <c r="G26" s="21"/>
      <c r="H26" s="18">
        <v>312</v>
      </c>
      <c r="I26" s="21"/>
      <c r="J26" s="21"/>
      <c r="K26" s="18">
        <v>0</v>
      </c>
      <c r="L26" s="30"/>
      <c r="M26" s="31"/>
      <c r="N26" s="31"/>
      <c r="O26" s="31"/>
      <c r="P26" s="31"/>
      <c r="Q26" s="32"/>
    </row>
    <row r="27" spans="1:17" ht="30" x14ac:dyDescent="0.3">
      <c r="A27" s="22" t="s">
        <v>31</v>
      </c>
      <c r="B27" s="10" t="s">
        <v>92</v>
      </c>
      <c r="C27" s="9">
        <v>49</v>
      </c>
      <c r="D27" s="21"/>
      <c r="E27" s="21"/>
      <c r="F27" s="9">
        <v>88</v>
      </c>
      <c r="G27" s="21"/>
      <c r="H27" s="21"/>
      <c r="I27" s="9">
        <v>0</v>
      </c>
      <c r="J27" s="21"/>
      <c r="K27" s="21"/>
      <c r="L27" s="30"/>
      <c r="M27" s="31"/>
      <c r="N27" s="31"/>
      <c r="O27" s="31"/>
      <c r="P27" s="31"/>
      <c r="Q27" s="32"/>
    </row>
    <row r="28" spans="1:17" ht="30" x14ac:dyDescent="0.3">
      <c r="A28" s="22" t="s">
        <v>32</v>
      </c>
      <c r="B28" s="14" t="s">
        <v>93</v>
      </c>
      <c r="C28" s="21"/>
      <c r="D28" s="13">
        <v>23</v>
      </c>
      <c r="E28" s="21"/>
      <c r="F28" s="21"/>
      <c r="G28" s="13">
        <v>36</v>
      </c>
      <c r="H28" s="21"/>
      <c r="I28" s="21"/>
      <c r="J28" s="13">
        <v>0</v>
      </c>
      <c r="K28" s="21"/>
      <c r="L28" s="30"/>
      <c r="M28" s="31"/>
      <c r="N28" s="31"/>
      <c r="O28" s="31"/>
      <c r="P28" s="31"/>
      <c r="Q28" s="32"/>
    </row>
    <row r="29" spans="1:17" ht="30" x14ac:dyDescent="0.3">
      <c r="A29" s="22" t="s">
        <v>33</v>
      </c>
      <c r="B29" s="19" t="s">
        <v>63</v>
      </c>
      <c r="C29" s="21"/>
      <c r="D29" s="21"/>
      <c r="E29" s="18">
        <v>123</v>
      </c>
      <c r="F29" s="21"/>
      <c r="G29" s="21"/>
      <c r="H29" s="18">
        <v>154</v>
      </c>
      <c r="I29" s="21"/>
      <c r="J29" s="21"/>
      <c r="K29" s="18">
        <v>1</v>
      </c>
      <c r="L29" s="30"/>
      <c r="M29" s="31"/>
      <c r="N29" s="31"/>
      <c r="O29" s="31"/>
      <c r="P29" s="31"/>
      <c r="Q29" s="32"/>
    </row>
    <row r="30" spans="1:17" ht="30" x14ac:dyDescent="0.3">
      <c r="A30" s="22" t="s">
        <v>34</v>
      </c>
      <c r="B30" s="19" t="s">
        <v>64</v>
      </c>
      <c r="C30" s="21"/>
      <c r="D30" s="21"/>
      <c r="E30" s="18">
        <v>145</v>
      </c>
      <c r="F30" s="21"/>
      <c r="G30" s="21"/>
      <c r="H30" s="18">
        <v>132</v>
      </c>
      <c r="I30" s="21"/>
      <c r="J30" s="21"/>
      <c r="K30" s="18">
        <v>0</v>
      </c>
      <c r="L30" s="30"/>
      <c r="M30" s="31"/>
      <c r="N30" s="31"/>
      <c r="O30" s="31"/>
      <c r="P30" s="31"/>
      <c r="Q30" s="32"/>
    </row>
    <row r="31" spans="1:17" ht="30" x14ac:dyDescent="0.3">
      <c r="A31" s="22" t="s">
        <v>35</v>
      </c>
      <c r="B31" s="19" t="s">
        <v>65</v>
      </c>
      <c r="C31" s="21"/>
      <c r="D31" s="21"/>
      <c r="E31" s="18">
        <v>180</v>
      </c>
      <c r="F31" s="21"/>
      <c r="G31" s="21"/>
      <c r="H31" s="18">
        <v>136</v>
      </c>
      <c r="I31" s="21"/>
      <c r="J31" s="21"/>
      <c r="K31" s="18">
        <v>0</v>
      </c>
      <c r="L31" s="30"/>
      <c r="M31" s="31"/>
      <c r="N31" s="31"/>
      <c r="O31" s="31"/>
      <c r="P31" s="31"/>
      <c r="Q31" s="32"/>
    </row>
    <row r="32" spans="1:17" ht="30" x14ac:dyDescent="0.3">
      <c r="A32" s="22" t="s">
        <v>36</v>
      </c>
      <c r="B32" s="19" t="s">
        <v>66</v>
      </c>
      <c r="C32" s="21"/>
      <c r="D32" s="21"/>
      <c r="E32" s="18">
        <v>10</v>
      </c>
      <c r="F32" s="21"/>
      <c r="G32" s="21"/>
      <c r="H32" s="18">
        <v>229</v>
      </c>
      <c r="I32" s="21"/>
      <c r="J32" s="21"/>
      <c r="K32" s="18">
        <v>0</v>
      </c>
      <c r="L32" s="30"/>
      <c r="M32" s="31"/>
      <c r="N32" s="31"/>
      <c r="O32" s="31"/>
      <c r="P32" s="31"/>
      <c r="Q32" s="32"/>
    </row>
    <row r="33" spans="1:17" ht="30" x14ac:dyDescent="0.3">
      <c r="A33" s="22" t="s">
        <v>37</v>
      </c>
      <c r="B33" s="10" t="s">
        <v>94</v>
      </c>
      <c r="C33" s="9">
        <v>77</v>
      </c>
      <c r="D33" s="21"/>
      <c r="E33" s="21"/>
      <c r="F33" s="9">
        <v>67</v>
      </c>
      <c r="G33" s="21"/>
      <c r="H33" s="21"/>
      <c r="I33" s="9">
        <v>3</v>
      </c>
      <c r="J33" s="21"/>
      <c r="K33" s="21"/>
      <c r="L33" s="30"/>
      <c r="M33" s="31"/>
      <c r="N33" s="31"/>
      <c r="O33" s="31"/>
      <c r="P33" s="31"/>
      <c r="Q33" s="32"/>
    </row>
    <row r="34" spans="1:17" ht="30" x14ac:dyDescent="0.3">
      <c r="A34" s="22" t="s">
        <v>38</v>
      </c>
      <c r="B34" s="14" t="s">
        <v>95</v>
      </c>
      <c r="C34" s="21"/>
      <c r="D34" s="13">
        <v>21</v>
      </c>
      <c r="E34" s="21"/>
      <c r="F34" s="21"/>
      <c r="G34" s="13">
        <v>8</v>
      </c>
      <c r="H34" s="21"/>
      <c r="I34" s="21"/>
      <c r="J34" s="13">
        <v>0</v>
      </c>
      <c r="K34" s="21"/>
      <c r="L34" s="30"/>
      <c r="M34" s="31"/>
      <c r="N34" s="31"/>
      <c r="O34" s="31"/>
      <c r="P34" s="31"/>
      <c r="Q34" s="32"/>
    </row>
    <row r="35" spans="1:17" ht="30" x14ac:dyDescent="0.3">
      <c r="A35" s="22" t="s">
        <v>122</v>
      </c>
      <c r="B35" s="19" t="s">
        <v>67</v>
      </c>
      <c r="C35" s="21"/>
      <c r="D35" s="21"/>
      <c r="E35" s="18">
        <v>15</v>
      </c>
      <c r="F35" s="21"/>
      <c r="G35" s="21"/>
      <c r="H35" s="18">
        <v>6</v>
      </c>
      <c r="I35" s="21"/>
      <c r="J35" s="21"/>
      <c r="K35" s="18">
        <v>0</v>
      </c>
      <c r="L35" s="30"/>
      <c r="M35" s="31"/>
      <c r="N35" s="31"/>
      <c r="O35" s="31"/>
      <c r="P35" s="31"/>
      <c r="Q35" s="32"/>
    </row>
    <row r="36" spans="1:17" ht="30" x14ac:dyDescent="0.3">
      <c r="A36" s="22" t="s">
        <v>39</v>
      </c>
      <c r="B36" s="19" t="s">
        <v>68</v>
      </c>
      <c r="C36" s="21"/>
      <c r="D36" s="21"/>
      <c r="E36" s="18">
        <v>90</v>
      </c>
      <c r="F36" s="21"/>
      <c r="G36" s="21"/>
      <c r="H36" s="18">
        <v>127</v>
      </c>
      <c r="I36" s="21"/>
      <c r="J36" s="21"/>
      <c r="K36" s="18">
        <v>0</v>
      </c>
      <c r="L36" s="30"/>
      <c r="M36" s="31"/>
      <c r="N36" s="31"/>
      <c r="O36" s="31"/>
      <c r="P36" s="31"/>
      <c r="Q36" s="32"/>
    </row>
    <row r="37" spans="1:17" ht="30" x14ac:dyDescent="0.3">
      <c r="A37" s="22" t="s">
        <v>123</v>
      </c>
      <c r="B37" s="19" t="s">
        <v>96</v>
      </c>
      <c r="C37" s="21"/>
      <c r="D37" s="21"/>
      <c r="E37" s="18">
        <v>12</v>
      </c>
      <c r="F37" s="21"/>
      <c r="G37" s="21"/>
      <c r="H37" s="18">
        <v>47</v>
      </c>
      <c r="I37" s="21"/>
      <c r="J37" s="21"/>
      <c r="K37" s="18">
        <v>1</v>
      </c>
      <c r="L37" s="30"/>
      <c r="M37" s="31"/>
      <c r="N37" s="31"/>
      <c r="O37" s="31"/>
      <c r="P37" s="31"/>
      <c r="Q37" s="32"/>
    </row>
    <row r="38" spans="1:17" ht="30" x14ac:dyDescent="0.3">
      <c r="A38" s="22" t="s">
        <v>40</v>
      </c>
      <c r="B38" s="19" t="s">
        <v>97</v>
      </c>
      <c r="C38" s="21"/>
      <c r="D38" s="21"/>
      <c r="E38" s="18">
        <v>66</v>
      </c>
      <c r="F38" s="21"/>
      <c r="G38" s="21"/>
      <c r="H38" s="18">
        <v>99</v>
      </c>
      <c r="I38" s="21"/>
      <c r="J38" s="21"/>
      <c r="K38" s="18">
        <v>2</v>
      </c>
      <c r="L38" s="30"/>
      <c r="M38" s="31"/>
      <c r="N38" s="31"/>
      <c r="O38" s="31"/>
      <c r="P38" s="31"/>
      <c r="Q38" s="32"/>
    </row>
    <row r="39" spans="1:17" ht="30" x14ac:dyDescent="0.3">
      <c r="A39" s="22" t="s">
        <v>124</v>
      </c>
      <c r="B39" s="10" t="s">
        <v>98</v>
      </c>
      <c r="C39" s="9">
        <v>91</v>
      </c>
      <c r="D39" s="21"/>
      <c r="E39" s="21"/>
      <c r="F39" s="9">
        <v>42</v>
      </c>
      <c r="G39" s="21"/>
      <c r="H39" s="21"/>
      <c r="I39" s="9">
        <v>1</v>
      </c>
      <c r="J39" s="21"/>
      <c r="K39" s="21"/>
      <c r="L39" s="30"/>
      <c r="M39" s="31"/>
      <c r="N39" s="31"/>
      <c r="O39" s="31"/>
      <c r="P39" s="31"/>
      <c r="Q39" s="32"/>
    </row>
    <row r="40" spans="1:17" ht="30" x14ac:dyDescent="0.3">
      <c r="A40" s="22" t="s">
        <v>41</v>
      </c>
      <c r="B40" s="14" t="s">
        <v>69</v>
      </c>
      <c r="C40" s="21"/>
      <c r="D40" s="13">
        <v>63</v>
      </c>
      <c r="E40" s="21"/>
      <c r="F40" s="21"/>
      <c r="G40" s="13">
        <v>17</v>
      </c>
      <c r="H40" s="21"/>
      <c r="I40" s="21"/>
      <c r="J40" s="13">
        <v>2</v>
      </c>
      <c r="K40" s="21"/>
      <c r="L40" s="30"/>
      <c r="M40" s="31"/>
      <c r="N40" s="31"/>
      <c r="O40" s="31"/>
      <c r="P40" s="31"/>
      <c r="Q40" s="32"/>
    </row>
    <row r="41" spans="1:17" ht="30" x14ac:dyDescent="0.3">
      <c r="A41" s="22" t="s">
        <v>42</v>
      </c>
      <c r="B41" s="14" t="s">
        <v>109</v>
      </c>
      <c r="C41" s="21"/>
      <c r="D41" s="13">
        <v>56</v>
      </c>
      <c r="E41" s="21"/>
      <c r="F41" s="21"/>
      <c r="G41" s="13">
        <v>168</v>
      </c>
      <c r="H41" s="21"/>
      <c r="I41" s="21"/>
      <c r="J41" s="13">
        <v>10</v>
      </c>
      <c r="K41" s="21"/>
      <c r="L41" s="30"/>
      <c r="M41" s="31"/>
      <c r="N41" s="31"/>
      <c r="O41" s="31"/>
      <c r="P41" s="31"/>
      <c r="Q41" s="32"/>
    </row>
    <row r="42" spans="1:17" ht="30" x14ac:dyDescent="0.3">
      <c r="A42" s="22" t="s">
        <v>43</v>
      </c>
      <c r="B42" s="19" t="s">
        <v>70</v>
      </c>
      <c r="C42" s="21"/>
      <c r="D42" s="21"/>
      <c r="E42" s="20">
        <v>71</v>
      </c>
      <c r="F42" s="21"/>
      <c r="G42" s="21"/>
      <c r="H42" s="18">
        <v>22</v>
      </c>
      <c r="I42" s="21"/>
      <c r="J42" s="21"/>
      <c r="K42" s="18">
        <v>0</v>
      </c>
      <c r="L42" s="30"/>
      <c r="M42" s="31"/>
      <c r="N42" s="31"/>
      <c r="O42" s="31"/>
      <c r="P42" s="31"/>
      <c r="Q42" s="32"/>
    </row>
    <row r="43" spans="1:17" ht="30" x14ac:dyDescent="0.3">
      <c r="A43" s="22" t="s">
        <v>44</v>
      </c>
      <c r="B43" s="10" t="s">
        <v>110</v>
      </c>
      <c r="C43" s="9">
        <v>34</v>
      </c>
      <c r="D43" s="21"/>
      <c r="E43" s="21"/>
      <c r="F43" s="9">
        <v>2</v>
      </c>
      <c r="G43" s="21"/>
      <c r="H43" s="21"/>
      <c r="I43" s="9">
        <v>0</v>
      </c>
      <c r="J43" s="21"/>
      <c r="K43" s="21"/>
      <c r="L43" s="30"/>
      <c r="M43" s="31"/>
      <c r="N43" s="31"/>
      <c r="O43" s="31"/>
      <c r="P43" s="31"/>
      <c r="Q43" s="32"/>
    </row>
    <row r="44" spans="1:17" ht="30" x14ac:dyDescent="0.3">
      <c r="A44" s="22" t="s">
        <v>45</v>
      </c>
      <c r="B44" s="14" t="s">
        <v>71</v>
      </c>
      <c r="C44" s="21"/>
      <c r="D44" s="13">
        <v>15</v>
      </c>
      <c r="E44" s="21"/>
      <c r="F44" s="21"/>
      <c r="G44" s="13">
        <v>5</v>
      </c>
      <c r="H44" s="21"/>
      <c r="I44" s="21"/>
      <c r="J44" s="13">
        <v>0</v>
      </c>
      <c r="K44" s="21"/>
      <c r="L44" s="30"/>
      <c r="M44" s="31"/>
      <c r="N44" s="31"/>
      <c r="O44" s="31"/>
      <c r="P44" s="31"/>
      <c r="Q44" s="32"/>
    </row>
    <row r="45" spans="1:17" ht="30" x14ac:dyDescent="0.3">
      <c r="A45" s="22" t="s">
        <v>46</v>
      </c>
      <c r="B45" s="19" t="s">
        <v>72</v>
      </c>
      <c r="C45" s="21"/>
      <c r="D45" s="21"/>
      <c r="E45" s="18">
        <v>102</v>
      </c>
      <c r="F45" s="21"/>
      <c r="G45" s="21"/>
      <c r="H45" s="18">
        <v>145</v>
      </c>
      <c r="I45" s="21"/>
      <c r="J45" s="21"/>
      <c r="K45" s="18">
        <v>2</v>
      </c>
      <c r="L45" s="30"/>
      <c r="M45" s="31"/>
      <c r="N45" s="31"/>
      <c r="O45" s="31"/>
      <c r="P45" s="31"/>
      <c r="Q45" s="32"/>
    </row>
    <row r="46" spans="1:17" ht="30" x14ac:dyDescent="0.3">
      <c r="A46" s="22" t="s">
        <v>47</v>
      </c>
      <c r="B46" s="10" t="s">
        <v>100</v>
      </c>
      <c r="C46" s="9">
        <v>43</v>
      </c>
      <c r="D46" s="21"/>
      <c r="E46" s="21"/>
      <c r="F46" s="9">
        <v>29</v>
      </c>
      <c r="G46" s="21"/>
      <c r="H46" s="21"/>
      <c r="I46" s="9">
        <v>2</v>
      </c>
      <c r="J46" s="21"/>
      <c r="K46" s="21"/>
      <c r="L46" s="30"/>
      <c r="M46" s="31"/>
      <c r="N46" s="31"/>
      <c r="O46" s="31"/>
      <c r="P46" s="31"/>
      <c r="Q46" s="32"/>
    </row>
    <row r="47" spans="1:17" ht="30" x14ac:dyDescent="0.3">
      <c r="A47" s="22" t="s">
        <v>117</v>
      </c>
      <c r="B47" s="14" t="s">
        <v>99</v>
      </c>
      <c r="C47" s="21"/>
      <c r="D47" s="13">
        <v>18</v>
      </c>
      <c r="E47" s="21"/>
      <c r="F47" s="21"/>
      <c r="G47" s="13">
        <v>1</v>
      </c>
      <c r="H47" s="21"/>
      <c r="I47" s="21"/>
      <c r="J47" s="13">
        <v>0</v>
      </c>
      <c r="K47" s="21"/>
      <c r="L47" s="30"/>
      <c r="M47" s="31"/>
      <c r="N47" s="31"/>
      <c r="O47" s="31"/>
      <c r="P47" s="31"/>
      <c r="Q47" s="32"/>
    </row>
    <row r="48" spans="1:17" ht="30" x14ac:dyDescent="0.3">
      <c r="A48" s="22" t="s">
        <v>48</v>
      </c>
      <c r="B48" s="19" t="s">
        <v>73</v>
      </c>
      <c r="C48" s="21"/>
      <c r="D48" s="21"/>
      <c r="E48" s="18">
        <v>183</v>
      </c>
      <c r="F48" s="21"/>
      <c r="G48" s="21"/>
      <c r="H48" s="18">
        <v>74</v>
      </c>
      <c r="I48" s="21"/>
      <c r="J48" s="21"/>
      <c r="K48" s="18">
        <v>3</v>
      </c>
      <c r="L48" s="30"/>
      <c r="M48" s="31"/>
      <c r="N48" s="31"/>
      <c r="O48" s="31"/>
      <c r="P48" s="31"/>
      <c r="Q48" s="32"/>
    </row>
    <row r="49" spans="1:17" ht="30" x14ac:dyDescent="0.3">
      <c r="A49" s="22" t="s">
        <v>49</v>
      </c>
      <c r="B49" s="10" t="s">
        <v>101</v>
      </c>
      <c r="C49" s="9">
        <v>32</v>
      </c>
      <c r="D49" s="21"/>
      <c r="E49" s="21"/>
      <c r="F49" s="9">
        <v>9</v>
      </c>
      <c r="G49" s="21"/>
      <c r="H49" s="21"/>
      <c r="I49" s="9">
        <v>0</v>
      </c>
      <c r="J49" s="21"/>
      <c r="K49" s="21"/>
      <c r="L49" s="30"/>
      <c r="M49" s="31"/>
      <c r="N49" s="31"/>
      <c r="O49" s="31"/>
      <c r="P49" s="31"/>
      <c r="Q49" s="32"/>
    </row>
    <row r="50" spans="1:17" ht="30" x14ac:dyDescent="0.3">
      <c r="A50" s="22" t="s">
        <v>50</v>
      </c>
      <c r="B50" s="14" t="s">
        <v>102</v>
      </c>
      <c r="C50" s="21"/>
      <c r="D50" s="13">
        <v>24</v>
      </c>
      <c r="E50" s="21"/>
      <c r="F50" s="21"/>
      <c r="G50" s="13">
        <v>0</v>
      </c>
      <c r="H50" s="21"/>
      <c r="I50" s="21"/>
      <c r="J50" s="13">
        <v>1</v>
      </c>
      <c r="K50" s="21"/>
      <c r="L50" s="30"/>
      <c r="M50" s="31"/>
      <c r="N50" s="31"/>
      <c r="O50" s="31"/>
      <c r="P50" s="31"/>
      <c r="Q50" s="32"/>
    </row>
    <row r="51" spans="1:17" ht="30" x14ac:dyDescent="0.3">
      <c r="A51" s="22" t="s">
        <v>51</v>
      </c>
      <c r="B51" s="19" t="s">
        <v>74</v>
      </c>
      <c r="C51" s="21"/>
      <c r="D51" s="21"/>
      <c r="E51" s="18">
        <v>71</v>
      </c>
      <c r="F51" s="21"/>
      <c r="G51" s="21"/>
      <c r="H51" s="18">
        <v>33</v>
      </c>
      <c r="I51" s="21"/>
      <c r="J51" s="21"/>
      <c r="K51" s="18">
        <v>1</v>
      </c>
      <c r="L51" s="30"/>
      <c r="M51" s="31"/>
      <c r="N51" s="31"/>
      <c r="O51" s="31"/>
      <c r="P51" s="31"/>
      <c r="Q51" s="32"/>
    </row>
    <row r="52" spans="1:17" ht="30" x14ac:dyDescent="0.3">
      <c r="A52" s="22" t="s">
        <v>52</v>
      </c>
      <c r="B52" s="19" t="s">
        <v>103</v>
      </c>
      <c r="C52" s="21"/>
      <c r="D52" s="21"/>
      <c r="E52" s="18">
        <v>55</v>
      </c>
      <c r="F52" s="21"/>
      <c r="G52" s="21"/>
      <c r="H52" s="18">
        <v>66</v>
      </c>
      <c r="I52" s="21"/>
      <c r="J52" s="21"/>
      <c r="K52" s="18">
        <v>1</v>
      </c>
      <c r="L52" s="30"/>
      <c r="M52" s="31"/>
      <c r="N52" s="31"/>
      <c r="O52" s="31"/>
      <c r="P52" s="31"/>
      <c r="Q52" s="32"/>
    </row>
    <row r="53" spans="1:17" ht="30" x14ac:dyDescent="0.3">
      <c r="A53" s="22" t="s">
        <v>53</v>
      </c>
      <c r="B53" s="10" t="s">
        <v>104</v>
      </c>
      <c r="C53" s="9">
        <v>66</v>
      </c>
      <c r="D53" s="21"/>
      <c r="E53" s="21"/>
      <c r="F53" s="9">
        <v>36</v>
      </c>
      <c r="G53" s="21"/>
      <c r="H53" s="21"/>
      <c r="I53" s="9">
        <v>1</v>
      </c>
      <c r="J53" s="21"/>
      <c r="K53" s="21"/>
      <c r="L53" s="30"/>
      <c r="M53" s="31"/>
      <c r="N53" s="31"/>
      <c r="O53" s="31"/>
      <c r="P53" s="31"/>
      <c r="Q53" s="32"/>
    </row>
    <row r="54" spans="1:17" ht="30" x14ac:dyDescent="0.3">
      <c r="A54" s="22" t="s">
        <v>54</v>
      </c>
      <c r="B54" s="14" t="s">
        <v>105</v>
      </c>
      <c r="C54" s="21"/>
      <c r="D54" s="13">
        <v>38</v>
      </c>
      <c r="E54" s="21"/>
      <c r="F54" s="21"/>
      <c r="G54" s="13">
        <v>27</v>
      </c>
      <c r="H54" s="21"/>
      <c r="I54" s="21"/>
      <c r="J54" s="13">
        <v>4</v>
      </c>
      <c r="K54" s="21"/>
      <c r="L54" s="30"/>
      <c r="M54" s="31"/>
      <c r="N54" s="31"/>
      <c r="O54" s="31"/>
      <c r="P54" s="31"/>
      <c r="Q54" s="32"/>
    </row>
    <row r="55" spans="1:17" ht="30" x14ac:dyDescent="0.3">
      <c r="A55" s="22" t="s">
        <v>55</v>
      </c>
      <c r="B55" s="19" t="s">
        <v>75</v>
      </c>
      <c r="C55" s="21"/>
      <c r="D55" s="21"/>
      <c r="E55" s="18">
        <v>27</v>
      </c>
      <c r="F55" s="21"/>
      <c r="G55" s="21"/>
      <c r="H55" s="18">
        <v>146</v>
      </c>
      <c r="I55" s="21"/>
      <c r="J55" s="21"/>
      <c r="K55" s="18">
        <v>1</v>
      </c>
      <c r="L55" s="30"/>
      <c r="M55" s="31"/>
      <c r="N55" s="31"/>
      <c r="O55" s="31"/>
      <c r="P55" s="31"/>
      <c r="Q55" s="32"/>
    </row>
    <row r="56" spans="1:17" ht="30" x14ac:dyDescent="0.3">
      <c r="A56" s="22" t="s">
        <v>56</v>
      </c>
      <c r="B56" s="19" t="s">
        <v>106</v>
      </c>
      <c r="C56" s="21"/>
      <c r="D56" s="21"/>
      <c r="E56" s="18">
        <v>137</v>
      </c>
      <c r="F56" s="21"/>
      <c r="G56" s="21"/>
      <c r="H56" s="18">
        <v>107</v>
      </c>
      <c r="I56" s="21"/>
      <c r="J56" s="21"/>
      <c r="K56" s="18">
        <v>2</v>
      </c>
      <c r="L56" s="30"/>
      <c r="M56" s="31"/>
      <c r="N56" s="31"/>
      <c r="O56" s="31"/>
      <c r="P56" s="31"/>
      <c r="Q56" s="32"/>
    </row>
    <row r="57" spans="1:17" ht="30" x14ac:dyDescent="0.3">
      <c r="A57" s="22" t="s">
        <v>118</v>
      </c>
      <c r="B57" s="19" t="s">
        <v>76</v>
      </c>
      <c r="C57" s="21"/>
      <c r="D57" s="21"/>
      <c r="E57" s="18">
        <v>59</v>
      </c>
      <c r="F57" s="21"/>
      <c r="G57" s="21"/>
      <c r="H57" s="18">
        <v>22</v>
      </c>
      <c r="I57" s="21"/>
      <c r="J57" s="21"/>
      <c r="K57" s="18">
        <v>1</v>
      </c>
      <c r="L57" s="30"/>
      <c r="M57" s="31"/>
      <c r="N57" s="31"/>
      <c r="O57" s="31"/>
      <c r="P57" s="31"/>
      <c r="Q57" s="32"/>
    </row>
    <row r="58" spans="1:17" ht="30" x14ac:dyDescent="0.3">
      <c r="A58" s="22" t="s">
        <v>125</v>
      </c>
      <c r="B58" s="10" t="s">
        <v>107</v>
      </c>
      <c r="C58" s="9">
        <v>64</v>
      </c>
      <c r="D58" s="21"/>
      <c r="E58" s="21"/>
      <c r="F58" s="9">
        <v>50</v>
      </c>
      <c r="G58" s="21"/>
      <c r="H58" s="21"/>
      <c r="I58" s="9">
        <v>0</v>
      </c>
      <c r="J58" s="21"/>
      <c r="K58" s="21"/>
      <c r="L58" s="30"/>
      <c r="M58" s="31"/>
      <c r="N58" s="31"/>
      <c r="O58" s="31"/>
      <c r="P58" s="31"/>
      <c r="Q58" s="32"/>
    </row>
    <row r="59" spans="1:17" ht="30" x14ac:dyDescent="0.3">
      <c r="A59" s="22" t="s">
        <v>57</v>
      </c>
      <c r="B59" s="14" t="s">
        <v>108</v>
      </c>
      <c r="C59" s="21"/>
      <c r="D59" s="13">
        <v>105</v>
      </c>
      <c r="E59" s="21"/>
      <c r="F59" s="21"/>
      <c r="G59" s="13">
        <v>29</v>
      </c>
      <c r="H59" s="21"/>
      <c r="I59" s="21"/>
      <c r="J59" s="13">
        <v>5</v>
      </c>
      <c r="K59" s="21"/>
      <c r="L59" s="33"/>
      <c r="M59" s="34"/>
      <c r="N59" s="34"/>
      <c r="O59" s="34"/>
      <c r="P59" s="34"/>
      <c r="Q59" s="35"/>
    </row>
  </sheetData>
  <sortState xmlns:xlrd2="http://schemas.microsoft.com/office/spreadsheetml/2017/richdata2" ref="A3:B62">
    <sortCondition ref="A1"/>
  </sortState>
  <mergeCells count="7">
    <mergeCell ref="L6:Q59"/>
    <mergeCell ref="A1:A2"/>
    <mergeCell ref="I1:K1"/>
    <mergeCell ref="L1:Q1"/>
    <mergeCell ref="C1:E1"/>
    <mergeCell ref="B1:B2"/>
    <mergeCell ref="F1:H1"/>
  </mergeCells>
  <printOptions gridLines="1"/>
  <pageMargins left="0.39370078740157483" right="0.39370078740157483" top="0.70866141732283472" bottom="0.19685039370078741" header="0.31496062992125984" footer="0.15748031496062992"/>
  <pageSetup paperSize="9" orientation="portrait" verticalDpi="1200" r:id="rId1"/>
  <headerFooter>
    <oddHeader>&amp;C&amp;"Calibri,Negrito"&amp;14LOCAIS DE VOTAÇÃO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A3AC-C982-4D87-B8BC-10BA72D8DD7A}">
  <dimension ref="A1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sqref="A1:T2"/>
    </sheetView>
  </sheetViews>
  <sheetFormatPr defaultRowHeight="13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LISTA_VOTANTES_SECAO_FINAL (1).xlsx</dc:title>
  <dc:creator>thiag</dc:creator>
  <cp:lastModifiedBy>Thiago E. P. Bueno</cp:lastModifiedBy>
  <cp:lastPrinted>2023-11-01T19:10:27Z</cp:lastPrinted>
  <dcterms:created xsi:type="dcterms:W3CDTF">2023-10-19T14:23:55Z</dcterms:created>
  <dcterms:modified xsi:type="dcterms:W3CDTF">2023-11-09T03:21:08Z</dcterms:modified>
</cp:coreProperties>
</file>